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mon\R - Recreation and Culture\R00 - Recreation and Culture - General\Theatre\Operations and Community Impact Report\Progress Report\"/>
    </mc:Choice>
  </mc:AlternateContent>
  <xr:revisionPtr revIDLastSave="0" documentId="8_{FABC7F7E-4DC0-4AA9-A8ED-CB454B493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3" i="1" l="1"/>
  <c r="C26" i="1"/>
  <c r="D26" i="1" s="1"/>
  <c r="C27" i="1"/>
  <c r="D27" i="1" s="1"/>
  <c r="B28" i="1"/>
  <c r="B21" i="1"/>
  <c r="C21" i="1" s="1"/>
  <c r="D21" i="1" s="1"/>
  <c r="C47" i="1"/>
  <c r="D47" i="1" s="1"/>
  <c r="C46" i="1"/>
  <c r="D46" i="1" s="1"/>
  <c r="C45" i="1"/>
  <c r="D45" i="1" s="1"/>
  <c r="C44" i="1"/>
  <c r="D44" i="1" s="1"/>
  <c r="E44" i="1" s="1"/>
  <c r="C43" i="1"/>
  <c r="D43" i="1" s="1"/>
  <c r="C39" i="1"/>
  <c r="D39" i="1" s="1"/>
  <c r="C38" i="1"/>
  <c r="D38" i="1" s="1"/>
  <c r="C37" i="1"/>
  <c r="D37" i="1" s="1"/>
  <c r="C36" i="1"/>
  <c r="D36" i="1" s="1"/>
  <c r="C35" i="1"/>
  <c r="D35" i="1" s="1"/>
  <c r="G16" i="1"/>
  <c r="B24" i="1"/>
  <c r="D25" i="1"/>
  <c r="E25" i="1" s="1"/>
  <c r="E26" i="1" l="1"/>
  <c r="F26" i="1"/>
  <c r="F27" i="1"/>
  <c r="E27" i="1"/>
  <c r="E47" i="1"/>
  <c r="F47" i="1"/>
  <c r="F46" i="1"/>
  <c r="E46" i="1"/>
  <c r="F45" i="1"/>
  <c r="E45" i="1"/>
  <c r="F44" i="1"/>
  <c r="E43" i="1"/>
  <c r="F43" i="1"/>
  <c r="F39" i="1"/>
  <c r="E39" i="1"/>
  <c r="F38" i="1"/>
  <c r="E38" i="1"/>
  <c r="F37" i="1"/>
  <c r="E37" i="1"/>
  <c r="F36" i="1"/>
  <c r="E36" i="1"/>
  <c r="F35" i="1"/>
  <c r="E35" i="1"/>
  <c r="D20" i="1"/>
  <c r="F25" i="1"/>
  <c r="F21" i="1"/>
  <c r="E21" i="1"/>
  <c r="E20" i="1" l="1"/>
  <c r="F20" i="1"/>
  <c r="C28" i="1" l="1"/>
  <c r="D28" i="1" s="1"/>
  <c r="C22" i="1"/>
  <c r="D22" i="1" s="1"/>
  <c r="C19" i="1"/>
  <c r="D19" i="1" s="1"/>
  <c r="F19" i="1" l="1"/>
  <c r="E19" i="1"/>
  <c r="E22" i="1"/>
  <c r="F22" i="1"/>
  <c r="F28" i="1"/>
  <c r="E28" i="1"/>
  <c r="F23" i="1"/>
  <c r="E23" i="1"/>
  <c r="C24" i="1" l="1"/>
  <c r="D24" i="1" s="1"/>
  <c r="E24" i="1" s="1"/>
  <c r="E29" i="1" s="1"/>
  <c r="F24" i="1" l="1"/>
  <c r="F29" i="1" s="1"/>
  <c r="D29" i="1"/>
  <c r="G31" i="1" s="1"/>
</calcChain>
</file>

<file path=xl/sharedStrings.xml><?xml version="1.0" encoding="utf-8"?>
<sst xmlns="http://schemas.openxmlformats.org/spreadsheetml/2006/main" count="47" uniqueCount="34">
  <si>
    <t>TOWNSHIP OF CENTRE WELLINGTON</t>
  </si>
  <si>
    <t>FERGUS GRAND THEATRE</t>
  </si>
  <si>
    <t xml:space="preserve">Event Name: </t>
  </si>
  <si>
    <t>Gameday Insurance</t>
  </si>
  <si>
    <t>Screen and Projector</t>
  </si>
  <si>
    <t>Item</t>
  </si>
  <si>
    <t>Technical Support</t>
  </si>
  <si>
    <t>Subtotal</t>
  </si>
  <si>
    <t>HST</t>
  </si>
  <si>
    <t>n/a</t>
  </si>
  <si>
    <t>N/A</t>
  </si>
  <si>
    <t>Producer 1:</t>
  </si>
  <si>
    <t>Fergus Grand Theatre</t>
  </si>
  <si>
    <t>Producer 2:</t>
  </si>
  <si>
    <t>Total</t>
  </si>
  <si>
    <t>Producer 1</t>
  </si>
  <si>
    <t>Producer 2</t>
  </si>
  <si>
    <t>Venue Rental</t>
  </si>
  <si>
    <t>Handling Fee</t>
  </si>
  <si>
    <t>Advertising: see below</t>
  </si>
  <si>
    <t>Other: see below</t>
  </si>
  <si>
    <t>Balance to Split:</t>
  </si>
  <si>
    <t>Advertising: List of agreed-upon marketing activities, and amounts</t>
  </si>
  <si>
    <t>Entandem</t>
  </si>
  <si>
    <t>LESS: Handling Fee ($2.30 x Total Tickets)</t>
  </si>
  <si>
    <t>Cleanning Fee</t>
  </si>
  <si>
    <t>House Manager</t>
  </si>
  <si>
    <t>Co-production Budget Template</t>
  </si>
  <si>
    <t>Proposed Date or Date Range:</t>
  </si>
  <si>
    <t>Projected Gross Revenue</t>
  </si>
  <si>
    <t>Projected total tickets sales</t>
  </si>
  <si>
    <t>Other: List all other expenses, and amounts</t>
  </si>
  <si>
    <t>Project Information</t>
  </si>
  <si>
    <t>* Please fill in all fields shaded with this colour only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</si>
</sst>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/>
    <xf numFmtId="39" fontId="0" fillId="0" borderId="0" xfId="0" applyNumberFormat="1"/>
    <xf numFmtId="0" fontId="5" fillId="2" borderId="0" xfId="0" applyFont="1" applyFill="1"/>
    <xf numFmtId="39" fontId="5" fillId="2" borderId="0" xfId="0" applyNumberFormat="1" applyFont="1" applyFill="1"/>
    <xf numFmtId="39" fontId="5" fillId="0" borderId="4" xfId="0" applyNumberFormat="1" applyFont="1" applyBorder="1"/>
    <xf numFmtId="39" fontId="5" fillId="0" borderId="0" xfId="0" applyNumberFormat="1" applyFont="1"/>
    <xf numFmtId="0" fontId="5" fillId="0" borderId="0" xfId="0" applyFont="1" applyProtection="1">
      <protection locked="0"/>
    </xf>
    <xf numFmtId="0" fontId="5" fillId="0" borderId="0" xfId="0" applyFont="1"/>
    <xf numFmtId="39" fontId="5" fillId="0" borderId="5" xfId="0" applyNumberFormat="1" applyFont="1" applyBorder="1"/>
    <xf numFmtId="0" fontId="5" fillId="0" borderId="6" xfId="0" applyFont="1" applyBorder="1"/>
    <xf numFmtId="39" fontId="9" fillId="0" borderId="6" xfId="0" applyNumberFormat="1" applyFont="1" applyBorder="1"/>
    <xf numFmtId="39" fontId="9" fillId="0" borderId="2" xfId="0" applyNumberFormat="1" applyFont="1" applyBorder="1"/>
    <xf numFmtId="39" fontId="9" fillId="0" borderId="2" xfId="0" applyNumberFormat="1" applyFont="1" applyBorder="1" applyAlignment="1">
      <alignment horizontal="center"/>
    </xf>
    <xf numFmtId="0" fontId="5" fillId="0" borderId="5" xfId="0" applyFont="1" applyBorder="1"/>
    <xf numFmtId="39" fontId="9" fillId="0" borderId="5" xfId="0" applyNumberFormat="1" applyFont="1" applyBorder="1"/>
    <xf numFmtId="39" fontId="11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wrapText="1"/>
    </xf>
    <xf numFmtId="39" fontId="5" fillId="0" borderId="2" xfId="0" applyNumberFormat="1" applyFont="1" applyBorder="1"/>
    <xf numFmtId="39" fontId="9" fillId="0" borderId="0" xfId="0" applyNumberFormat="1" applyFont="1"/>
    <xf numFmtId="0" fontId="0" fillId="2" borderId="0" xfId="0" applyFill="1"/>
    <xf numFmtId="0" fontId="1" fillId="0" borderId="21" xfId="0" applyFont="1" applyBorder="1"/>
    <xf numFmtId="39" fontId="1" fillId="0" borderId="22" xfId="0" applyNumberFormat="1" applyFont="1" applyBorder="1" applyAlignment="1">
      <alignment horizontal="center"/>
    </xf>
    <xf numFmtId="39" fontId="1" fillId="0" borderId="21" xfId="0" applyNumberFormat="1" applyFont="1" applyBorder="1" applyAlignment="1">
      <alignment horizontal="center"/>
    </xf>
    <xf numFmtId="0" fontId="7" fillId="6" borderId="0" xfId="0" applyFont="1" applyFill="1" applyProtection="1">
      <protection locked="0"/>
    </xf>
    <xf numFmtId="15" fontId="7" fillId="6" borderId="0" xfId="0" quotePrefix="1" applyNumberFormat="1" applyFont="1" applyFill="1" applyProtection="1">
      <protection locked="0"/>
    </xf>
    <xf numFmtId="15" fontId="13" fillId="6" borderId="0" xfId="0" applyNumberFormat="1" applyFont="1" applyFill="1"/>
    <xf numFmtId="0" fontId="7" fillId="6" borderId="0" xfId="0" applyFont="1" applyFill="1"/>
    <xf numFmtId="39" fontId="5" fillId="6" borderId="0" xfId="0" applyNumberFormat="1" applyFont="1" applyFill="1"/>
    <xf numFmtId="0" fontId="8" fillId="6" borderId="0" xfId="0" applyFont="1" applyFill="1" applyProtection="1">
      <protection locked="0"/>
    </xf>
    <xf numFmtId="0" fontId="8" fillId="6" borderId="0" xfId="0" applyFont="1" applyFill="1"/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5" borderId="17" xfId="0" applyFont="1" applyFill="1" applyBorder="1" applyAlignment="1">
      <alignment horizontal="right"/>
    </xf>
    <xf numFmtId="0" fontId="12" fillId="5" borderId="18" xfId="0" applyFont="1" applyFill="1" applyBorder="1" applyAlignment="1">
      <alignment horizontal="right"/>
    </xf>
    <xf numFmtId="15" fontId="5" fillId="2" borderId="14" xfId="0" applyNumberFormat="1" applyFont="1" applyFill="1" applyBorder="1" applyProtection="1">
      <protection locked="0"/>
    </xf>
    <xf numFmtId="15" fontId="5" fillId="2" borderId="4" xfId="0" quotePrefix="1" applyNumberFormat="1" applyFont="1" applyFill="1" applyBorder="1" applyProtection="1">
      <protection locked="0"/>
    </xf>
    <xf numFmtId="0" fontId="5" fillId="2" borderId="4" xfId="0" applyFont="1" applyFill="1" applyBorder="1"/>
    <xf numFmtId="39" fontId="5" fillId="2" borderId="4" xfId="0" applyNumberFormat="1" applyFont="1" applyFill="1" applyBorder="1"/>
    <xf numFmtId="39" fontId="5" fillId="2" borderId="15" xfId="0" applyNumberFormat="1" applyFont="1" applyFill="1" applyBorder="1"/>
    <xf numFmtId="39" fontId="9" fillId="0" borderId="3" xfId="0" applyNumberFormat="1" applyFont="1" applyBorder="1"/>
    <xf numFmtId="39" fontId="9" fillId="0" borderId="1" xfId="0" applyNumberFormat="1" applyFont="1" applyBorder="1"/>
    <xf numFmtId="0" fontId="3" fillId="7" borderId="0" xfId="0" applyFont="1" applyFill="1" applyAlignment="1">
      <alignment vertical="center"/>
    </xf>
    <xf numFmtId="39" fontId="5" fillId="2" borderId="0" xfId="0" applyNumberFormat="1" applyFont="1" applyFill="1" applyAlignment="1">
      <alignment vertical="center"/>
    </xf>
    <xf numFmtId="39" fontId="0" fillId="2" borderId="0" xfId="0" applyNumberFormat="1" applyFill="1"/>
    <xf numFmtId="39" fontId="5" fillId="0" borderId="7" xfId="0" applyNumberFormat="1" applyFont="1" applyBorder="1"/>
    <xf numFmtId="39" fontId="5" fillId="0" borderId="8" xfId="0" applyNumberFormat="1" applyFont="1" applyBorder="1"/>
    <xf numFmtId="39" fontId="7" fillId="3" borderId="8" xfId="0" applyNumberFormat="1" applyFont="1" applyFill="1" applyBorder="1"/>
    <xf numFmtId="39" fontId="5" fillId="0" borderId="6" xfId="0" applyNumberFormat="1" applyFont="1" applyBorder="1"/>
    <xf numFmtId="0" fontId="1" fillId="0" borderId="25" xfId="0" applyFont="1" applyBorder="1"/>
    <xf numFmtId="39" fontId="1" fillId="0" borderId="26" xfId="0" applyNumberFormat="1" applyFont="1" applyBorder="1" applyAlignment="1">
      <alignment horizontal="center"/>
    </xf>
    <xf numFmtId="39" fontId="1" fillId="0" borderId="20" xfId="0" applyNumberFormat="1" applyFont="1" applyBorder="1" applyAlignment="1">
      <alignment horizontal="center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5" fillId="0" borderId="25" xfId="0" applyFont="1" applyBorder="1" applyProtection="1">
      <protection locked="0"/>
    </xf>
    <xf numFmtId="39" fontId="9" fillId="4" borderId="20" xfId="0" applyNumberFormat="1" applyFont="1" applyFill="1" applyBorder="1" applyProtection="1">
      <protection locked="0"/>
    </xf>
    <xf numFmtId="0" fontId="14" fillId="0" borderId="9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Continuous"/>
    </xf>
    <xf numFmtId="0" fontId="3" fillId="0" borderId="4" xfId="0" applyFont="1" applyBorder="1" applyAlignment="1" applyProtection="1">
      <alignment horizontal="centerContinuous"/>
    </xf>
    <xf numFmtId="0" fontId="6" fillId="0" borderId="4" xfId="0" applyFont="1" applyBorder="1" applyAlignment="1" applyProtection="1">
      <alignment horizontal="left"/>
    </xf>
    <xf numFmtId="0" fontId="3" fillId="0" borderId="4" xfId="0" applyFont="1" applyBorder="1" applyProtection="1"/>
    <xf numFmtId="39" fontId="3" fillId="0" borderId="4" xfId="0" applyNumberFormat="1" applyFont="1" applyBorder="1" applyAlignment="1" applyProtection="1">
      <alignment horizontal="centerContinuous"/>
    </xf>
    <xf numFmtId="39" fontId="3" fillId="0" borderId="15" xfId="0" applyNumberFormat="1" applyFont="1" applyBorder="1" applyAlignment="1" applyProtection="1">
      <alignment horizontal="centerContinuous"/>
    </xf>
    <xf numFmtId="0" fontId="10" fillId="4" borderId="17" xfId="0" applyFont="1" applyFill="1" applyBorder="1" applyAlignment="1" applyProtection="1">
      <alignment horizontal="center" vertical="center"/>
    </xf>
    <xf numFmtId="0" fontId="10" fillId="4" borderId="18" xfId="0" applyFont="1" applyFill="1" applyBorder="1" applyAlignment="1" applyProtection="1">
      <alignment horizontal="center" vertical="center"/>
    </xf>
    <xf numFmtId="0" fontId="10" fillId="4" borderId="19" xfId="0" applyFont="1" applyFill="1" applyBorder="1" applyAlignment="1" applyProtection="1">
      <alignment horizontal="center" vertical="center"/>
    </xf>
    <xf numFmtId="0" fontId="12" fillId="7" borderId="18" xfId="0" applyFont="1" applyFill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right"/>
    </xf>
    <xf numFmtId="0" fontId="7" fillId="0" borderId="16" xfId="0" applyFont="1" applyBorder="1" applyAlignment="1" applyProtection="1">
      <alignment horizontal="right"/>
    </xf>
    <xf numFmtId="0" fontId="7" fillId="0" borderId="17" xfId="0" applyFont="1" applyBorder="1" applyAlignment="1" applyProtection="1">
      <alignment horizontal="right"/>
    </xf>
    <xf numFmtId="0" fontId="7" fillId="0" borderId="18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right"/>
    </xf>
    <xf numFmtId="15" fontId="7" fillId="0" borderId="17" xfId="0" applyNumberFormat="1" applyFont="1" applyBorder="1" applyAlignment="1" applyProtection="1">
      <alignment horizontal="right"/>
    </xf>
    <xf numFmtId="15" fontId="7" fillId="0" borderId="18" xfId="0" applyNumberFormat="1" applyFont="1" applyBorder="1" applyAlignment="1" applyProtection="1">
      <alignment horizontal="right"/>
    </xf>
    <xf numFmtId="0" fontId="7" fillId="3" borderId="24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12" fillId="5" borderId="17" xfId="0" applyFont="1" applyFill="1" applyBorder="1" applyAlignment="1" applyProtection="1">
      <alignment horizontal="right"/>
    </xf>
    <xf numFmtId="0" fontId="12" fillId="5" borderId="18" xfId="0" applyFont="1" applyFill="1" applyBorder="1" applyAlignment="1" applyProtection="1">
      <alignment horizontal="right"/>
    </xf>
    <xf numFmtId="0" fontId="12" fillId="5" borderId="23" xfId="0" applyFont="1" applyFill="1" applyBorder="1" applyAlignment="1" applyProtection="1">
      <alignment horizontal="right"/>
    </xf>
    <xf numFmtId="0" fontId="12" fillId="5" borderId="19" xfId="0" applyFont="1" applyFill="1" applyBorder="1" applyAlignment="1" applyProtection="1">
      <alignment horizontal="right"/>
    </xf>
  </cellXfs>
  <cellStyles count="1">
    <cellStyle name="Normal" xfId="0" builtinId="0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155220</xdr:colOff>
      <xdr:row>0</xdr:row>
      <xdr:rowOff>0</xdr:rowOff>
    </xdr:from>
    <xdr:to>
      <xdr:col>0</xdr:col>
      <xdr:colOff>1037167</xdr:colOff>
      <xdr:row>3</xdr:row>
      <xdr:rowOff>121994</xdr:rowOff>
    </xdr:to>
    <xdr:pic>
      <xdr:nvPicPr>
        <xdr:cNvPr id="2" name="Picture 1" descr="FGT_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220" y="0"/>
          <a:ext cx="881947" cy="1010994"/>
        </a:xfrm>
        <a:prstGeom prst="rect">
          <a:avLst/>
        </a:prstGeom>
      </xdr:spPr>
    </xdr:pic>
    <xdr:clientData/>
  </xdr:twoCellAnchor>
  <xdr:twoCellAnchor editAs="oneCell">
    <xdr:from>
      <xdr:col>6</xdr:col>
      <xdr:colOff>1157817</xdr:colOff>
      <xdr:row>0</xdr:row>
      <xdr:rowOff>103663</xdr:rowOff>
    </xdr:from>
    <xdr:to>
      <xdr:col>6</xdr:col>
      <xdr:colOff>1884140</xdr:colOff>
      <xdr:row>3</xdr:row>
      <xdr:rowOff>23812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97900" y="103663"/>
          <a:ext cx="726323" cy="80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50"/>
  <sheetViews>
    <sheetView showGridLines="0" tabSelected="1" zoomScale="90" zoomScaleNormal="90" workbookViewId="0">
      <selection activeCell="B47" sqref="B47"/>
    </sheetView>
  </sheetViews>
  <sheetFormatPr defaultColWidth="0" defaultRowHeight="15" zeroHeight="1" x14ac:dyDescent="0.25"/>
  <cols>
    <col min="1" max="1" width="49" bestFit="1" customWidth="1"/>
    <col min="2" max="2" width="14.42578125" bestFit="1" customWidth="1"/>
    <col min="3" max="3" width="8.5703125" bestFit="1" customWidth="1"/>
    <col min="4" max="4" width="12.140625" bestFit="1" customWidth="1"/>
    <col min="5" max="6" width="13.7109375" style="4" bestFit="1" customWidth="1"/>
    <col min="7" max="7" width="33.140625" style="4" customWidth="1"/>
    <col min="9" max="16383" width="9.140625" hidden="1"/>
    <col min="16384" max="16384" width="13.28515625" hidden="1" customWidth="1"/>
  </cols>
  <sheetData>
    <row r="1" spans="1:8" ht="23.25" x14ac:dyDescent="0.25">
      <c r="A1" s="67" t="s">
        <v>0</v>
      </c>
      <c r="B1" s="68"/>
      <c r="C1" s="68"/>
      <c r="D1" s="68"/>
      <c r="E1" s="68"/>
      <c r="F1" s="68"/>
      <c r="G1" s="69"/>
    </row>
    <row r="2" spans="1:8" ht="23.25" x14ac:dyDescent="0.25">
      <c r="A2" s="70" t="s">
        <v>1</v>
      </c>
      <c r="B2" s="71"/>
      <c r="C2" s="71"/>
      <c r="D2" s="71"/>
      <c r="E2" s="71"/>
      <c r="F2" s="71"/>
      <c r="G2" s="72"/>
    </row>
    <row r="3" spans="1:8" s="1" customFormat="1" ht="23.25" x14ac:dyDescent="0.35">
      <c r="A3" s="73" t="s">
        <v>27</v>
      </c>
      <c r="B3" s="74"/>
      <c r="C3" s="74"/>
      <c r="D3" s="74"/>
      <c r="E3" s="74"/>
      <c r="F3" s="74"/>
      <c r="G3" s="75"/>
    </row>
    <row r="4" spans="1:8" s="1" customFormat="1" ht="18" thickBot="1" x14ac:dyDescent="0.35">
      <c r="A4" s="76"/>
      <c r="B4" s="77"/>
      <c r="C4" s="78"/>
      <c r="D4" s="79"/>
      <c r="E4" s="80"/>
      <c r="F4" s="80"/>
      <c r="G4" s="81"/>
    </row>
    <row r="5" spans="1:8" s="1" customFormat="1" ht="24.95" customHeight="1" thickBot="1" x14ac:dyDescent="0.35">
      <c r="A5" s="82" t="s">
        <v>33</v>
      </c>
      <c r="B5" s="83"/>
      <c r="C5" s="83"/>
      <c r="D5" s="83"/>
      <c r="E5" s="83"/>
      <c r="F5" s="83"/>
      <c r="G5" s="84"/>
    </row>
    <row r="6" spans="1:8" s="47" customFormat="1" ht="24.95" customHeight="1" thickBot="1" x14ac:dyDescent="0.3">
      <c r="A6" s="85" t="s">
        <v>32</v>
      </c>
      <c r="B6" s="85"/>
      <c r="C6" s="85"/>
      <c r="D6" s="85"/>
      <c r="E6" s="85"/>
      <c r="F6" s="85"/>
      <c r="G6" s="85"/>
    </row>
    <row r="7" spans="1:8" ht="24.95" customHeight="1" thickBot="1" x14ac:dyDescent="0.4">
      <c r="A7" s="86" t="s">
        <v>11</v>
      </c>
      <c r="B7" s="87"/>
      <c r="C7" s="93" t="s">
        <v>12</v>
      </c>
      <c r="D7" s="94"/>
      <c r="E7" s="94"/>
      <c r="F7" s="94"/>
      <c r="G7" s="95"/>
      <c r="H7" s="2"/>
    </row>
    <row r="8" spans="1:8" ht="24.95" customHeight="1" thickBot="1" x14ac:dyDescent="0.4">
      <c r="A8" s="88" t="s">
        <v>13</v>
      </c>
      <c r="B8" s="89"/>
      <c r="C8" s="57"/>
      <c r="D8" s="58"/>
      <c r="E8" s="58"/>
      <c r="F8" s="58"/>
      <c r="G8" s="59"/>
      <c r="H8" s="2"/>
    </row>
    <row r="9" spans="1:8" ht="24.95" customHeight="1" thickBot="1" x14ac:dyDescent="0.4">
      <c r="A9" s="86" t="s">
        <v>2</v>
      </c>
      <c r="B9" s="90"/>
      <c r="C9" s="60"/>
      <c r="D9" s="61"/>
      <c r="E9" s="61"/>
      <c r="F9" s="61"/>
      <c r="G9" s="62"/>
      <c r="H9" s="2"/>
    </row>
    <row r="10" spans="1:8" ht="24.95" customHeight="1" thickBot="1" x14ac:dyDescent="0.4">
      <c r="A10" s="91" t="s">
        <v>28</v>
      </c>
      <c r="B10" s="92"/>
      <c r="C10" s="57"/>
      <c r="D10" s="58"/>
      <c r="E10" s="58"/>
      <c r="F10" s="58"/>
      <c r="G10" s="59"/>
      <c r="H10" s="2"/>
    </row>
    <row r="11" spans="1:8" ht="19.5" thickBot="1" x14ac:dyDescent="0.35">
      <c r="A11" s="40"/>
      <c r="B11" s="41"/>
      <c r="C11" s="42"/>
      <c r="D11" s="42"/>
      <c r="E11" s="43"/>
      <c r="F11" s="43"/>
      <c r="G11" s="44"/>
      <c r="H11" s="2"/>
    </row>
    <row r="12" spans="1:8" ht="24.95" customHeight="1" thickBot="1" x14ac:dyDescent="0.4">
      <c r="A12" s="96" t="s">
        <v>29</v>
      </c>
      <c r="B12" s="97"/>
      <c r="C12" s="97"/>
      <c r="D12" s="97"/>
      <c r="E12" s="97"/>
      <c r="F12" s="97"/>
      <c r="G12" s="63"/>
      <c r="H12" s="2"/>
    </row>
    <row r="13" spans="1:8" ht="4.5" customHeight="1" thickBot="1" x14ac:dyDescent="0.4">
      <c r="A13" s="26"/>
      <c r="B13" s="27"/>
      <c r="C13" s="28"/>
      <c r="D13" s="29"/>
      <c r="E13" s="30"/>
      <c r="F13" s="30"/>
      <c r="G13" s="30"/>
      <c r="H13" s="2"/>
    </row>
    <row r="14" spans="1:8" ht="24.95" customHeight="1" thickBot="1" x14ac:dyDescent="0.4">
      <c r="A14" s="96" t="s">
        <v>30</v>
      </c>
      <c r="B14" s="97"/>
      <c r="C14" s="97"/>
      <c r="D14" s="97"/>
      <c r="E14" s="97"/>
      <c r="F14" s="98"/>
      <c r="G14" s="64"/>
      <c r="H14" s="2"/>
    </row>
    <row r="15" spans="1:8" ht="4.5" customHeight="1" thickBot="1" x14ac:dyDescent="0.4">
      <c r="A15" s="31"/>
      <c r="B15" s="31"/>
      <c r="C15" s="32"/>
      <c r="D15" s="32"/>
      <c r="E15" s="30"/>
      <c r="F15" s="30"/>
      <c r="G15" s="30"/>
    </row>
    <row r="16" spans="1:8" ht="24.95" customHeight="1" thickBot="1" x14ac:dyDescent="0.4">
      <c r="A16" s="96" t="s">
        <v>24</v>
      </c>
      <c r="B16" s="97"/>
      <c r="C16" s="97"/>
      <c r="D16" s="97"/>
      <c r="E16" s="97"/>
      <c r="F16" s="99"/>
      <c r="G16" s="51">
        <f>2.3*G14</f>
        <v>0</v>
      </c>
      <c r="H16" s="2"/>
    </row>
    <row r="17" spans="1:8" ht="4.5" customHeight="1" thickBot="1" x14ac:dyDescent="0.35">
      <c r="A17" s="9"/>
      <c r="B17" s="9"/>
      <c r="C17" s="10"/>
      <c r="D17" s="10"/>
      <c r="E17" s="8"/>
      <c r="F17" s="8"/>
      <c r="G17" s="7"/>
    </row>
    <row r="18" spans="1:8" ht="19.5" thickBot="1" x14ac:dyDescent="0.35">
      <c r="A18" s="54" t="s">
        <v>5</v>
      </c>
      <c r="B18" s="55" t="s">
        <v>7</v>
      </c>
      <c r="C18" s="55" t="s">
        <v>8</v>
      </c>
      <c r="D18" s="55" t="s">
        <v>14</v>
      </c>
      <c r="E18" s="55" t="s">
        <v>15</v>
      </c>
      <c r="F18" s="56" t="s">
        <v>16</v>
      </c>
      <c r="G18" s="5"/>
    </row>
    <row r="19" spans="1:8" ht="18.75" x14ac:dyDescent="0.3">
      <c r="A19" s="12" t="s">
        <v>17</v>
      </c>
      <c r="B19" s="13">
        <v>591.47</v>
      </c>
      <c r="C19" s="14">
        <f>B19*0.13</f>
        <v>76.891100000000009</v>
      </c>
      <c r="D19" s="53">
        <f t="shared" ref="D19:D27" si="0">SUM(B19:C19)</f>
        <v>668.36110000000008</v>
      </c>
      <c r="E19" s="53">
        <f t="shared" ref="E19:E28" si="1">D19/2</f>
        <v>334.18055000000004</v>
      </c>
      <c r="F19" s="53">
        <f t="shared" ref="F19:F28" si="2">D19/2</f>
        <v>334.18055000000004</v>
      </c>
      <c r="G19" s="6"/>
    </row>
    <row r="20" spans="1:8" ht="18.75" x14ac:dyDescent="0.3">
      <c r="A20" s="12" t="s">
        <v>18</v>
      </c>
      <c r="B20" s="13">
        <f>G20</f>
        <v>0</v>
      </c>
      <c r="C20" s="15" t="s">
        <v>9</v>
      </c>
      <c r="D20" s="11">
        <f t="shared" si="0"/>
        <v>0</v>
      </c>
      <c r="E20" s="11">
        <f t="shared" si="1"/>
        <v>0</v>
      </c>
      <c r="F20" s="11">
        <f t="shared" si="2"/>
        <v>0</v>
      </c>
      <c r="G20" s="6"/>
    </row>
    <row r="21" spans="1:8" ht="18.75" x14ac:dyDescent="0.3">
      <c r="A21" s="12" t="s">
        <v>19</v>
      </c>
      <c r="B21" s="13">
        <f>SUM(B35:B39)</f>
        <v>0</v>
      </c>
      <c r="C21" s="14">
        <f>B21*0.13</f>
        <v>0</v>
      </c>
      <c r="D21" s="11">
        <f t="shared" si="0"/>
        <v>0</v>
      </c>
      <c r="E21" s="11">
        <f t="shared" si="1"/>
        <v>0</v>
      </c>
      <c r="F21" s="11">
        <f t="shared" si="2"/>
        <v>0</v>
      </c>
      <c r="G21" s="6"/>
    </row>
    <row r="22" spans="1:8" ht="18.75" x14ac:dyDescent="0.3">
      <c r="A22" s="16" t="s">
        <v>4</v>
      </c>
      <c r="B22" s="17">
        <v>153.54</v>
      </c>
      <c r="C22" s="14">
        <f t="shared" ref="C22:C28" si="3">B22*0.13</f>
        <v>19.9602</v>
      </c>
      <c r="D22" s="11">
        <f t="shared" si="0"/>
        <v>173.50020000000001</v>
      </c>
      <c r="E22" s="11">
        <f t="shared" si="1"/>
        <v>86.750100000000003</v>
      </c>
      <c r="F22" s="11">
        <f t="shared" si="2"/>
        <v>86.750100000000003</v>
      </c>
      <c r="G22" s="6"/>
    </row>
    <row r="23" spans="1:8" ht="18.75" x14ac:dyDescent="0.3">
      <c r="A23" s="16" t="s">
        <v>3</v>
      </c>
      <c r="B23" s="17">
        <v>162</v>
      </c>
      <c r="C23" s="18" t="s">
        <v>9</v>
      </c>
      <c r="D23" s="11">
        <f t="shared" si="0"/>
        <v>162</v>
      </c>
      <c r="E23" s="11">
        <f t="shared" si="1"/>
        <v>81</v>
      </c>
      <c r="F23" s="11">
        <f t="shared" si="2"/>
        <v>81</v>
      </c>
      <c r="G23" s="6"/>
    </row>
    <row r="24" spans="1:8" ht="18.75" x14ac:dyDescent="0.3">
      <c r="A24" s="19" t="s">
        <v>23</v>
      </c>
      <c r="B24" s="11">
        <f>15+((G12-B20)*0.03)</f>
        <v>15</v>
      </c>
      <c r="C24" s="20">
        <f t="shared" si="3"/>
        <v>1.9500000000000002</v>
      </c>
      <c r="D24" s="11">
        <f t="shared" si="0"/>
        <v>16.95</v>
      </c>
      <c r="E24" s="11">
        <f t="shared" si="1"/>
        <v>8.4749999999999996</v>
      </c>
      <c r="F24" s="11">
        <f t="shared" si="2"/>
        <v>8.4749999999999996</v>
      </c>
      <c r="G24" s="6"/>
    </row>
    <row r="25" spans="1:8" ht="18.75" x14ac:dyDescent="0.3">
      <c r="A25" s="16" t="s">
        <v>6</v>
      </c>
      <c r="B25" s="17">
        <v>250</v>
      </c>
      <c r="C25" s="14" t="s">
        <v>10</v>
      </c>
      <c r="D25" s="11">
        <f t="shared" si="0"/>
        <v>250</v>
      </c>
      <c r="E25" s="11">
        <f t="shared" si="1"/>
        <v>125</v>
      </c>
      <c r="F25" s="11">
        <f t="shared" si="2"/>
        <v>125</v>
      </c>
      <c r="G25" s="6"/>
    </row>
    <row r="26" spans="1:8" ht="18.75" x14ac:dyDescent="0.3">
      <c r="A26" s="16" t="s">
        <v>26</v>
      </c>
      <c r="B26" s="17">
        <v>106.52</v>
      </c>
      <c r="C26" s="14">
        <f t="shared" ref="C26" si="4">B26*0.13</f>
        <v>13.8476</v>
      </c>
      <c r="D26" s="11">
        <f t="shared" si="0"/>
        <v>120.3676</v>
      </c>
      <c r="E26" s="11">
        <f t="shared" si="1"/>
        <v>60.183799999999998</v>
      </c>
      <c r="F26" s="11">
        <f t="shared" si="2"/>
        <v>60.183799999999998</v>
      </c>
      <c r="G26" s="6"/>
    </row>
    <row r="27" spans="1:8" ht="18.75" x14ac:dyDescent="0.3">
      <c r="A27" s="16" t="s">
        <v>25</v>
      </c>
      <c r="B27" s="17">
        <v>75</v>
      </c>
      <c r="C27" s="14">
        <f t="shared" ref="C27" si="5">B27*0.13</f>
        <v>9.75</v>
      </c>
      <c r="D27" s="11">
        <f t="shared" si="0"/>
        <v>84.75</v>
      </c>
      <c r="E27" s="11">
        <f t="shared" ref="E27" si="6">D27/2</f>
        <v>42.375</v>
      </c>
      <c r="F27" s="11">
        <f t="shared" ref="F27" si="7">D27/2</f>
        <v>42.375</v>
      </c>
      <c r="G27" s="6"/>
    </row>
    <row r="28" spans="1:8" ht="19.5" thickBot="1" x14ac:dyDescent="0.35">
      <c r="A28" s="16" t="s">
        <v>20</v>
      </c>
      <c r="B28" s="17">
        <f>SUM(B43:B47)</f>
        <v>0</v>
      </c>
      <c r="C28" s="14">
        <f t="shared" si="3"/>
        <v>0</v>
      </c>
      <c r="D28" s="50">
        <f t="shared" ref="D28" si="8">-SUM(B28:C28)</f>
        <v>0</v>
      </c>
      <c r="E28" s="50">
        <f t="shared" si="1"/>
        <v>0</v>
      </c>
      <c r="F28" s="50">
        <f t="shared" si="2"/>
        <v>0</v>
      </c>
      <c r="G28" s="6"/>
    </row>
    <row r="29" spans="1:8" ht="19.5" thickBot="1" x14ac:dyDescent="0.35">
      <c r="A29" s="10"/>
      <c r="B29" s="21"/>
      <c r="C29" s="21"/>
      <c r="D29" s="51">
        <f>SUM(D19:D28)</f>
        <v>1475.9289000000001</v>
      </c>
      <c r="E29" s="51">
        <f>SUM(E19:E28)</f>
        <v>737.96445000000006</v>
      </c>
      <c r="F29" s="51">
        <f>SUM(F19:F28)</f>
        <v>737.96445000000006</v>
      </c>
      <c r="G29" s="6"/>
    </row>
    <row r="30" spans="1:8" ht="4.5" customHeight="1" thickBot="1" x14ac:dyDescent="0.35">
      <c r="A30" s="10"/>
      <c r="B30" s="10"/>
      <c r="C30" s="10"/>
      <c r="D30" s="10"/>
      <c r="E30" s="8"/>
      <c r="F30" s="8"/>
      <c r="G30" s="8"/>
    </row>
    <row r="31" spans="1:8" ht="24.95" customHeight="1" thickBot="1" x14ac:dyDescent="0.4">
      <c r="A31" s="38" t="s">
        <v>21</v>
      </c>
      <c r="B31" s="39"/>
      <c r="C31" s="39"/>
      <c r="D31" s="39"/>
      <c r="E31" s="39"/>
      <c r="F31" s="39"/>
      <c r="G31" s="52">
        <f>SUM(G12-D29)</f>
        <v>-1475.9289000000001</v>
      </c>
      <c r="H31" s="2"/>
    </row>
    <row r="32" spans="1:8" ht="19.5" thickBot="1" x14ac:dyDescent="0.35">
      <c r="A32" s="5"/>
      <c r="B32" s="5"/>
      <c r="C32" s="5"/>
      <c r="D32" s="5"/>
      <c r="E32" s="6"/>
      <c r="F32" s="6"/>
      <c r="G32" s="6"/>
      <c r="H32" s="2"/>
    </row>
    <row r="33" spans="1:8" s="37" customFormat="1" ht="24.95" customHeight="1" thickBot="1" x14ac:dyDescent="0.3">
      <c r="A33" s="33" t="s">
        <v>22</v>
      </c>
      <c r="B33" s="34"/>
      <c r="C33" s="34"/>
      <c r="D33" s="34"/>
      <c r="E33" s="34"/>
      <c r="F33" s="35"/>
      <c r="G33" s="48"/>
      <c r="H33" s="36"/>
    </row>
    <row r="34" spans="1:8" ht="19.5" thickBot="1" x14ac:dyDescent="0.35">
      <c r="A34" s="23" t="s">
        <v>5</v>
      </c>
      <c r="B34" s="25" t="s">
        <v>7</v>
      </c>
      <c r="C34" s="24" t="s">
        <v>8</v>
      </c>
      <c r="D34" s="25" t="s">
        <v>14</v>
      </c>
      <c r="E34" s="25" t="s">
        <v>15</v>
      </c>
      <c r="F34" s="25" t="s">
        <v>16</v>
      </c>
      <c r="G34" s="6"/>
      <c r="H34" s="2"/>
    </row>
    <row r="35" spans="1:8" ht="19.5" thickBot="1" x14ac:dyDescent="0.35">
      <c r="A35" s="65"/>
      <c r="B35" s="66">
        <v>0</v>
      </c>
      <c r="C35" s="45">
        <f>B35*0.13</f>
        <v>0</v>
      </c>
      <c r="D35" s="11">
        <f>SUM(B35:C35)</f>
        <v>0</v>
      </c>
      <c r="E35" s="11">
        <f t="shared" ref="E35:E39" si="9">D35/2</f>
        <v>0</v>
      </c>
      <c r="F35" s="11">
        <f t="shared" ref="F35:F39" si="10">D35/2</f>
        <v>0</v>
      </c>
      <c r="G35" s="6"/>
      <c r="H35" s="2"/>
    </row>
    <row r="36" spans="1:8" ht="19.5" thickBot="1" x14ac:dyDescent="0.35">
      <c r="A36" s="65"/>
      <c r="B36" s="66">
        <v>0</v>
      </c>
      <c r="C36" s="45">
        <f>B36*0.13</f>
        <v>0</v>
      </c>
      <c r="D36" s="11">
        <f>SUM(B36:C36)</f>
        <v>0</v>
      </c>
      <c r="E36" s="11">
        <f t="shared" si="9"/>
        <v>0</v>
      </c>
      <c r="F36" s="11">
        <f t="shared" si="10"/>
        <v>0</v>
      </c>
      <c r="G36" s="6"/>
    </row>
    <row r="37" spans="1:8" ht="19.5" thickBot="1" x14ac:dyDescent="0.35">
      <c r="A37" s="65"/>
      <c r="B37" s="66">
        <v>0</v>
      </c>
      <c r="C37" s="45">
        <f>B37*0.13</f>
        <v>0</v>
      </c>
      <c r="D37" s="11">
        <f>SUM(B37:C37)</f>
        <v>0</v>
      </c>
      <c r="E37" s="11">
        <f t="shared" si="9"/>
        <v>0</v>
      </c>
      <c r="F37" s="11">
        <f t="shared" si="10"/>
        <v>0</v>
      </c>
      <c r="G37" s="6"/>
    </row>
    <row r="38" spans="1:8" ht="19.5" thickBot="1" x14ac:dyDescent="0.35">
      <c r="A38" s="65"/>
      <c r="B38" s="66">
        <v>0</v>
      </c>
      <c r="C38" s="45">
        <f>B38*0.13</f>
        <v>0</v>
      </c>
      <c r="D38" s="11">
        <f>SUM(B38:C38)</f>
        <v>0</v>
      </c>
      <c r="E38" s="11">
        <f t="shared" si="9"/>
        <v>0</v>
      </c>
      <c r="F38" s="11">
        <f t="shared" si="10"/>
        <v>0</v>
      </c>
      <c r="G38" s="6"/>
    </row>
    <row r="39" spans="1:8" ht="19.5" thickBot="1" x14ac:dyDescent="0.35">
      <c r="A39" s="65"/>
      <c r="B39" s="66">
        <v>0</v>
      </c>
      <c r="C39" s="45">
        <f>B39*0.13</f>
        <v>0</v>
      </c>
      <c r="D39" s="11">
        <f>SUM(B39:C39)</f>
        <v>0</v>
      </c>
      <c r="E39" s="11">
        <f t="shared" si="9"/>
        <v>0</v>
      </c>
      <c r="F39" s="11">
        <f t="shared" si="10"/>
        <v>0</v>
      </c>
      <c r="G39" s="6"/>
    </row>
    <row r="40" spans="1:8" ht="19.5" thickBot="1" x14ac:dyDescent="0.35">
      <c r="A40" s="10"/>
      <c r="B40" s="10"/>
      <c r="C40" s="10"/>
      <c r="D40" s="10"/>
      <c r="E40" s="8"/>
      <c r="F40" s="8"/>
      <c r="G40" s="6"/>
    </row>
    <row r="41" spans="1:8" s="37" customFormat="1" ht="24.95" customHeight="1" thickBot="1" x14ac:dyDescent="0.3">
      <c r="A41" s="33" t="s">
        <v>31</v>
      </c>
      <c r="B41" s="34"/>
      <c r="C41" s="34"/>
      <c r="D41" s="34"/>
      <c r="E41" s="34"/>
      <c r="F41" s="35"/>
      <c r="G41" s="48"/>
    </row>
    <row r="42" spans="1:8" ht="19.5" thickBot="1" x14ac:dyDescent="0.35">
      <c r="A42" s="23" t="s">
        <v>5</v>
      </c>
      <c r="B42" s="25" t="s">
        <v>7</v>
      </c>
      <c r="C42" s="25" t="s">
        <v>8</v>
      </c>
      <c r="D42" s="25" t="s">
        <v>14</v>
      </c>
      <c r="E42" s="25" t="s">
        <v>15</v>
      </c>
      <c r="F42" s="25" t="s">
        <v>16</v>
      </c>
      <c r="G42" s="6"/>
    </row>
    <row r="43" spans="1:8" ht="19.5" thickBot="1" x14ac:dyDescent="0.35">
      <c r="A43" s="65"/>
      <c r="B43" s="66">
        <v>0</v>
      </c>
      <c r="C43" s="46">
        <f>B43*0.13</f>
        <v>0</v>
      </c>
      <c r="D43" s="11">
        <f>SUM(B43:C43)</f>
        <v>0</v>
      </c>
      <c r="E43" s="11">
        <f t="shared" ref="E43" si="11">D43/2</f>
        <v>0</v>
      </c>
      <c r="F43" s="11">
        <f t="shared" ref="F43" si="12">D43/2</f>
        <v>0</v>
      </c>
      <c r="G43" s="6"/>
    </row>
    <row r="44" spans="1:8" ht="19.5" thickBot="1" x14ac:dyDescent="0.35">
      <c r="A44" s="65"/>
      <c r="B44" s="66">
        <v>0</v>
      </c>
      <c r="C44" s="46">
        <f>B44*0.13</f>
        <v>0</v>
      </c>
      <c r="D44" s="11">
        <f>SUM(B44:C44)</f>
        <v>0</v>
      </c>
      <c r="E44" s="11">
        <f t="shared" ref="E44:E47" si="13">D44/2</f>
        <v>0</v>
      </c>
      <c r="F44" s="11">
        <f t="shared" ref="F44:F47" si="14">D44/2</f>
        <v>0</v>
      </c>
      <c r="G44" s="6"/>
    </row>
    <row r="45" spans="1:8" ht="19.5" thickBot="1" x14ac:dyDescent="0.35">
      <c r="A45" s="65"/>
      <c r="B45" s="66">
        <v>0</v>
      </c>
      <c r="C45" s="46">
        <f>B45*0.13</f>
        <v>0</v>
      </c>
      <c r="D45" s="11">
        <f>SUM(B45:C45)</f>
        <v>0</v>
      </c>
      <c r="E45" s="11">
        <f t="shared" si="13"/>
        <v>0</v>
      </c>
      <c r="F45" s="11">
        <f t="shared" si="14"/>
        <v>0</v>
      </c>
      <c r="G45" s="6"/>
    </row>
    <row r="46" spans="1:8" ht="19.5" thickBot="1" x14ac:dyDescent="0.35">
      <c r="A46" s="65"/>
      <c r="B46" s="66">
        <v>0</v>
      </c>
      <c r="C46" s="46">
        <f>B46*0.13</f>
        <v>0</v>
      </c>
      <c r="D46" s="11">
        <f>SUM(B46:C46)</f>
        <v>0</v>
      </c>
      <c r="E46" s="11">
        <f t="shared" si="13"/>
        <v>0</v>
      </c>
      <c r="F46" s="11">
        <f t="shared" si="14"/>
        <v>0</v>
      </c>
      <c r="G46" s="6"/>
    </row>
    <row r="47" spans="1:8" ht="19.5" thickBot="1" x14ac:dyDescent="0.35">
      <c r="A47" s="65"/>
      <c r="B47" s="66">
        <v>0</v>
      </c>
      <c r="C47" s="46">
        <f>B47*0.13</f>
        <v>0</v>
      </c>
      <c r="D47" s="11">
        <f>SUM(B47:C47)</f>
        <v>0</v>
      </c>
      <c r="E47" s="11">
        <f t="shared" si="13"/>
        <v>0</v>
      </c>
      <c r="F47" s="11">
        <f t="shared" si="14"/>
        <v>0</v>
      </c>
      <c r="G47" s="6"/>
    </row>
    <row r="48" spans="1:8" x14ac:dyDescent="0.25">
      <c r="A48" s="22"/>
      <c r="B48" s="22"/>
      <c r="C48" s="22"/>
      <c r="D48" s="22"/>
      <c r="E48" s="49"/>
      <c r="F48" s="49"/>
      <c r="G48" s="49"/>
    </row>
    <row r="49" spans="1:7" ht="15.75" x14ac:dyDescent="0.25">
      <c r="A49" s="3"/>
      <c r="B49" s="22"/>
      <c r="C49" s="22"/>
      <c r="D49" s="22"/>
      <c r="E49" s="49"/>
      <c r="F49" s="49"/>
      <c r="G49" s="49"/>
    </row>
    <row r="50" spans="1:7" x14ac:dyDescent="0.25">
      <c r="A50" s="22"/>
      <c r="B50" s="22"/>
      <c r="C50" s="22"/>
      <c r="D50" s="22"/>
      <c r="E50" s="49"/>
      <c r="F50" s="49"/>
      <c r="G50" s="49"/>
    </row>
  </sheetData>
  <sheetProtection sheet="1" objects="1" scenarios="1" selectLockedCells="1"/>
  <mergeCells count="19">
    <mergeCell ref="A31:F31"/>
    <mergeCell ref="A6:G6"/>
    <mergeCell ref="A12:F12"/>
    <mergeCell ref="A14:F14"/>
    <mergeCell ref="A16:F16"/>
    <mergeCell ref="A41:F41"/>
    <mergeCell ref="A33:F33"/>
    <mergeCell ref="A10:B10"/>
    <mergeCell ref="C10:G10"/>
    <mergeCell ref="A1:G1"/>
    <mergeCell ref="A2:G2"/>
    <mergeCell ref="A7:B7"/>
    <mergeCell ref="C7:G7"/>
    <mergeCell ref="A9:B9"/>
    <mergeCell ref="C9:G9"/>
    <mergeCell ref="C8:G8"/>
    <mergeCell ref="A3:G3"/>
    <mergeCell ref="A5:G5"/>
    <mergeCell ref="A8:B8"/>
  </mergeCells>
  <conditionalFormatting sqref="A35:A39">
    <cfRule type="containsBlanks" dxfId="4" priority="6">
      <formula>LEN(TRIM(A35))=0</formula>
    </cfRule>
  </conditionalFormatting>
  <conditionalFormatting sqref="A43:A47">
    <cfRule type="containsBlanks" dxfId="3" priority="1">
      <formula>LEN(TRIM(A43))=0</formula>
    </cfRule>
  </conditionalFormatting>
  <conditionalFormatting sqref="C8:C10">
    <cfRule type="containsBlanks" dxfId="2" priority="9">
      <formula>LEN(TRIM(C8))=0</formula>
    </cfRule>
  </conditionalFormatting>
  <conditionalFormatting sqref="G14">
    <cfRule type="containsBlanks" dxfId="1" priority="8">
      <formula>LEN(TRIM(G14))=0</formula>
    </cfRule>
  </conditionalFormatting>
  <conditionalFormatting sqref="G12">
    <cfRule type="containsBlanks" dxfId="0" priority="7">
      <formula>LEN(TRIM(G12))=0</formula>
    </cfRule>
  </conditionalFormatting>
  <pageMargins left="0.7" right="0.7" top="0.75" bottom="0.75" header="0.3" footer="0.3"/>
  <pageSetup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a56a77-5162-4eb0-ad54-91037d3e82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963C10EC3ACF42B44309D39391882B" ma:contentTypeVersion="16" ma:contentTypeDescription="Create a new document." ma:contentTypeScope="" ma:versionID="91bdc7dd5432b1adc77f19ee3e5a4f6e">
  <xsd:schema xmlns:xsd="http://www.w3.org/2001/XMLSchema" xmlns:xs="http://www.w3.org/2001/XMLSchema" xmlns:p="http://schemas.microsoft.com/office/2006/metadata/properties" xmlns:ns3="7fa56a77-5162-4eb0-ad54-91037d3e82b3" xmlns:ns4="31257704-6840-417d-bf4c-31b65ee04619" targetNamespace="http://schemas.microsoft.com/office/2006/metadata/properties" ma:root="true" ma:fieldsID="671158bdc383d2da1951e79d44dd21d0" ns3:_="" ns4:_="">
    <xsd:import namespace="7fa56a77-5162-4eb0-ad54-91037d3e82b3"/>
    <xsd:import namespace="31257704-6840-417d-bf4c-31b65ee046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56a77-5162-4eb0-ad54-91037d3e8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57704-6840-417d-bf4c-31b65ee0461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D6B69-CBED-4B22-935D-12C4C8684688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fa56a77-5162-4eb0-ad54-91037d3e82b3"/>
    <ds:schemaRef ds:uri="31257704-6840-417d-bf4c-31b65ee0461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FA0D53-34E8-4463-BD0E-CF0E4331C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a56a77-5162-4eb0-ad54-91037d3e82b3"/>
    <ds:schemaRef ds:uri="31257704-6840-417d-bf4c-31b65ee046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B74479-F1F1-4E55-A551-C51F209A2C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Township of Centre Wellington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Goudie</dc:creator>
  <cp:lastModifiedBy>Justin Nathaniel</cp:lastModifiedBy>
  <cp:lastPrinted>2022-04-06T15:55:41Z</cp:lastPrinted>
  <dcterms:created xsi:type="dcterms:W3CDTF">2013-10-31T23:22:54Z</dcterms:created>
  <dcterms:modified xsi:type="dcterms:W3CDTF">2026-07-03T15:23:13Z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0x01010082963C10EC3ACF42B44309D39391882B</vt:lpwstr>
  </property>
</Properties>
</file>